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MAliA\Desktop\"/>
    </mc:Choice>
  </mc:AlternateContent>
  <xr:revisionPtr revIDLastSave="0" documentId="13_ncr:1_{6D48838F-BD61-4CD1-A9C4-C28EBC1CAC4E}" xr6:coauthVersionLast="47" xr6:coauthVersionMax="47" xr10:uidLastSave="{00000000-0000-0000-0000-000000000000}"/>
  <bookViews>
    <workbookView xWindow="3045" yWindow="3630" windowWidth="21600" windowHeight="11295" xr2:uid="{00000000-000D-0000-FFFF-FFFF00000000}"/>
  </bookViews>
  <sheets>
    <sheet name="Blatt 1" sheetId="1" r:id="rId1"/>
  </sheet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D42" i="1"/>
  <c r="C42" i="1"/>
  <c r="I41" i="1"/>
  <c r="D41" i="1"/>
  <c r="C41" i="1"/>
  <c r="J41" i="1"/>
  <c r="B41" i="1"/>
  <c r="I40" i="1"/>
  <c r="D40" i="1"/>
  <c r="C40" i="1"/>
  <c r="J40" i="1"/>
  <c r="B40" i="1"/>
  <c r="I39" i="1"/>
  <c r="D39" i="1"/>
  <c r="C39" i="1"/>
  <c r="J39" i="1"/>
  <c r="B39" i="1"/>
  <c r="I38" i="1"/>
  <c r="D38" i="1"/>
  <c r="C38" i="1"/>
  <c r="J38" i="1"/>
  <c r="B38" i="1"/>
  <c r="I37" i="1"/>
  <c r="D37" i="1"/>
  <c r="C37" i="1"/>
  <c r="J37" i="1"/>
  <c r="B37" i="1"/>
  <c r="B36" i="1"/>
  <c r="I35" i="1"/>
  <c r="D35" i="1"/>
  <c r="C35" i="1"/>
  <c r="I34" i="1"/>
  <c r="C34" i="1"/>
  <c r="I33" i="1"/>
  <c r="D33" i="1"/>
  <c r="C33" i="1"/>
  <c r="I32" i="1"/>
  <c r="C32" i="1"/>
  <c r="I31" i="1"/>
  <c r="D31" i="1"/>
  <c r="C31" i="1"/>
  <c r="J31" i="1"/>
  <c r="B31" i="1"/>
  <c r="I30" i="1"/>
  <c r="C30" i="1"/>
  <c r="B29" i="1"/>
  <c r="I28" i="1"/>
  <c r="D28" i="1"/>
  <c r="C28" i="1"/>
  <c r="J28" i="1"/>
  <c r="B28" i="1"/>
  <c r="I27" i="1"/>
  <c r="C27" i="1"/>
  <c r="I26" i="1"/>
  <c r="D26" i="1"/>
  <c r="C26" i="1"/>
  <c r="I25" i="1"/>
  <c r="D25" i="1"/>
  <c r="C25" i="1"/>
  <c r="I24" i="1"/>
  <c r="D24" i="1"/>
  <c r="C24" i="1"/>
  <c r="I23" i="1"/>
  <c r="C23" i="1"/>
  <c r="I22" i="1"/>
  <c r="D22" i="1"/>
  <c r="C22" i="1"/>
  <c r="I21" i="1"/>
  <c r="D21" i="1"/>
  <c r="C21" i="1"/>
  <c r="J21" i="1"/>
  <c r="B21" i="1"/>
  <c r="I20" i="1"/>
  <c r="D20" i="1"/>
  <c r="C20" i="1"/>
  <c r="B19" i="1"/>
  <c r="I18" i="1"/>
  <c r="D18" i="1"/>
  <c r="C18" i="1"/>
  <c r="I17" i="1"/>
  <c r="D17" i="1"/>
  <c r="C17" i="1"/>
  <c r="I16" i="1"/>
  <c r="D16" i="1"/>
  <c r="C16" i="1"/>
  <c r="J16" i="1"/>
  <c r="B16" i="1"/>
  <c r="I15" i="1"/>
  <c r="D15" i="1"/>
  <c r="C15" i="1"/>
  <c r="J15" i="1"/>
  <c r="B15" i="1"/>
  <c r="I14" i="1"/>
  <c r="D14" i="1"/>
  <c r="C14" i="1"/>
  <c r="I13" i="1"/>
  <c r="D13" i="1"/>
  <c r="C13" i="1"/>
  <c r="B12" i="1"/>
  <c r="I11" i="1"/>
  <c r="D11" i="1"/>
  <c r="C11" i="1"/>
  <c r="I10" i="1"/>
  <c r="D10" i="1"/>
  <c r="C10" i="1"/>
  <c r="I9" i="1"/>
  <c r="D9" i="1"/>
  <c r="C9" i="1"/>
  <c r="J9" i="1"/>
  <c r="B9" i="1"/>
  <c r="I8" i="1"/>
  <c r="D8" i="1"/>
  <c r="C8" i="1"/>
  <c r="I7" i="1"/>
  <c r="D7" i="1"/>
  <c r="C7" i="1"/>
  <c r="J7" i="1"/>
  <c r="B7" i="1"/>
  <c r="I6" i="1"/>
  <c r="D6" i="1"/>
  <c r="C6" i="1"/>
  <c r="J30" i="1"/>
  <c r="B30" i="1"/>
  <c r="J11" i="1"/>
  <c r="B11" i="1"/>
  <c r="J20" i="1"/>
  <c r="B20" i="1"/>
  <c r="J13" i="1"/>
  <c r="B13" i="1"/>
  <c r="J22" i="1"/>
  <c r="B22" i="1"/>
  <c r="J32" i="1"/>
  <c r="B32" i="1"/>
  <c r="J6" i="1"/>
  <c r="B6" i="1"/>
  <c r="J14" i="1"/>
  <c r="B14" i="1"/>
  <c r="J18" i="1"/>
  <c r="B18" i="1"/>
  <c r="J27" i="1"/>
  <c r="B27" i="1"/>
  <c r="J23" i="1"/>
  <c r="B23" i="1"/>
  <c r="J8" i="1"/>
  <c r="B8" i="1"/>
  <c r="D32" i="1"/>
  <c r="J17" i="1"/>
  <c r="B17" i="1"/>
  <c r="J35" i="1"/>
  <c r="B35" i="1"/>
  <c r="J24" i="1"/>
  <c r="B24" i="1"/>
  <c r="J25" i="1"/>
  <c r="B25" i="1"/>
  <c r="J34" i="1"/>
  <c r="B34" i="1"/>
  <c r="J42" i="1"/>
  <c r="B42" i="1"/>
  <c r="J10" i="1"/>
  <c r="B10" i="1"/>
  <c r="J26" i="1"/>
  <c r="B26" i="1"/>
  <c r="J33" i="1"/>
  <c r="B33" i="1"/>
  <c r="D30" i="1"/>
  <c r="D34" i="1"/>
  <c r="D23" i="1"/>
  <c r="D27" i="1"/>
</calcChain>
</file>

<file path=xl/sharedStrings.xml><?xml version="1.0" encoding="utf-8"?>
<sst xmlns="http://schemas.openxmlformats.org/spreadsheetml/2006/main" count="48" uniqueCount="48">
  <si>
    <t>Durchschnitt</t>
  </si>
  <si>
    <t>Übereinstimmung</t>
  </si>
  <si>
    <t>Person 1</t>
  </si>
  <si>
    <t>Person 2</t>
  </si>
  <si>
    <t>Person 3</t>
  </si>
  <si>
    <t>Person 4</t>
  </si>
  <si>
    <t>Code</t>
  </si>
  <si>
    <t>Motivation</t>
  </si>
  <si>
    <t>Standardabw</t>
  </si>
  <si>
    <t>Relevanz</t>
  </si>
  <si>
    <t>Einhaltung gesetzlicher Vorgaben</t>
  </si>
  <si>
    <t>Erfüllung Markt- und Kundenanforderungen</t>
  </si>
  <si>
    <t>Fachkräftesicherung</t>
  </si>
  <si>
    <t>Ranking Investoren / Banken</t>
  </si>
  <si>
    <t>Imageaufbau</t>
  </si>
  <si>
    <t>Unternehmerische Verantwortung</t>
  </si>
  <si>
    <t>Strategie</t>
  </si>
  <si>
    <t>Transformation Geschäftsmodell</t>
  </si>
  <si>
    <t>Etablierung einer Klimastrategie</t>
  </si>
  <si>
    <t>Etablierung einer Gemeinwohlökonomie</t>
  </si>
  <si>
    <t>Verminderung des Ressourcen-/Energieverbrauchs</t>
  </si>
  <si>
    <t>Verbesserung des Images</t>
  </si>
  <si>
    <t>Erfüllung Berichtspflichten (z.B. CSR, Lieferkettengesetz)</t>
  </si>
  <si>
    <t>Umsetzung</t>
  </si>
  <si>
    <t>CO2-Bilanz erstellen</t>
  </si>
  <si>
    <t>GW-Bilanz</t>
  </si>
  <si>
    <t>Digitalisierung klimaschädlicher Prozesse</t>
  </si>
  <si>
    <t>Maßnahmen zur Energieeffizienz</t>
  </si>
  <si>
    <t>Maßnahmen zur Ressourceneffizienz</t>
  </si>
  <si>
    <t>Prozessoptimierung</t>
  </si>
  <si>
    <t>Ökologisches Marketing</t>
  </si>
  <si>
    <t>Neuausrichtung von Produkten und Dienstleistungen</t>
  </si>
  <si>
    <t>Fachkräftesicherung/Nachwuchssicherung</t>
  </si>
  <si>
    <t>Kultur</t>
  </si>
  <si>
    <t>Awareness für Umwelt- / Klimafragen</t>
  </si>
  <si>
    <t>Ökologisches Basiswissen</t>
  </si>
  <si>
    <t>Ökologisches Mindset</t>
  </si>
  <si>
    <t>Commitment der Beteiligten</t>
  </si>
  <si>
    <t>Beteiligungsorientiertes Vorgehen</t>
  </si>
  <si>
    <t>Erstellung eines Wertekodex</t>
  </si>
  <si>
    <t>Personalentwicklung</t>
  </si>
  <si>
    <t>Kompetenzbedarfsanalyse</t>
  </si>
  <si>
    <t>Zielgruppengerechter Wissenserwerb</t>
  </si>
  <si>
    <t>Handlungskompetenz</t>
  </si>
  <si>
    <t>Führungskompetenz</t>
  </si>
  <si>
    <t>Wissensmanagement</t>
  </si>
  <si>
    <t>Personalentwicklungskonzepte</t>
  </si>
  <si>
    <t>Green Deal Radar – 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</si>
</sst>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0"/>
      <color indexed="8"/>
      <name val="Helvetica Neue"/>
    </font>
    <font>
      <b/>
      <sz val="17"/>
      <color indexed="8"/>
      <name val="Helvetica Neue"/>
    </font>
    <font>
      <b/>
      <sz val="10"/>
      <color indexed="8"/>
      <name val="Helvetica Neue"/>
    </font>
    <font>
      <b/>
      <sz val="13"/>
      <color indexed="15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</fills>
  <borders count="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0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2" fillId="2" borderId="1" xfId="0" applyFont="1" applyFill="1" applyBorder="1">
      <alignment vertical="top" wrapText="1"/>
    </xf>
    <xf numFmtId="0" fontId="2" fillId="2" borderId="1" xfId="0" applyFont="1" applyFill="1" applyBorder="1" applyAlignment="1">
      <alignment horizontal="right" vertical="top" wrapText="1"/>
    </xf>
    <xf numFmtId="49" fontId="2" fillId="2" borderId="1" xfId="0" applyNumberFormat="1" applyFont="1" applyFill="1" applyBorder="1">
      <alignment vertical="top" wrapText="1"/>
    </xf>
    <xf numFmtId="164" fontId="2" fillId="2" borderId="1" xfId="0" applyNumberFormat="1" applyFont="1" applyFill="1" applyBorder="1">
      <alignment vertical="top" wrapText="1"/>
    </xf>
    <xf numFmtId="49" fontId="2" fillId="3" borderId="2" xfId="0" applyNumberFormat="1" applyFont="1" applyFill="1" applyBorder="1">
      <alignment vertical="top" wrapText="1"/>
    </xf>
    <xf numFmtId="0" fontId="2" fillId="3" borderId="3" xfId="0" applyFont="1" applyFill="1" applyBorder="1" applyAlignment="1">
      <alignment horizontal="right" vertical="top" wrapText="1"/>
    </xf>
    <xf numFmtId="164" fontId="0" fillId="0" borderId="4" xfId="0" applyNumberFormat="1" applyBorder="1">
      <alignment vertical="top" wrapText="1"/>
    </xf>
    <xf numFmtId="0" fontId="0" fillId="0" borderId="2" xfId="0" applyBorder="1">
      <alignment vertical="top" wrapText="1"/>
    </xf>
    <xf numFmtId="49" fontId="0" fillId="0" borderId="2" xfId="0" applyNumberFormat="1" applyBorder="1">
      <alignment vertical="top" wrapText="1"/>
    </xf>
    <xf numFmtId="164" fontId="0" fillId="0" borderId="2" xfId="0" applyNumberFormat="1" applyBorder="1">
      <alignment vertical="top" wrapText="1"/>
    </xf>
    <xf numFmtId="0" fontId="0" fillId="0" borderId="2" xfId="0" applyBorder="1" applyAlignment="1">
      <alignment horizontal="right" vertical="top" wrapText="1"/>
    </xf>
    <xf numFmtId="0" fontId="2" fillId="3" borderId="5" xfId="0" applyFont="1" applyFill="1" applyBorder="1">
      <alignment vertical="top" wrapText="1"/>
    </xf>
    <xf numFmtId="0" fontId="2" fillId="3" borderId="6" xfId="0" applyFont="1" applyFill="1" applyBorder="1" applyAlignment="1">
      <alignment horizontal="right" vertical="top" wrapText="1"/>
    </xf>
    <xf numFmtId="164" fontId="0" fillId="0" borderId="7" xfId="0" applyNumberFormat="1" applyBorder="1">
      <alignment vertical="top" wrapText="1"/>
    </xf>
    <xf numFmtId="0" fontId="0" fillId="0" borderId="5" xfId="0" applyBorder="1">
      <alignment vertical="top" wrapText="1"/>
    </xf>
    <xf numFmtId="164" fontId="0" fillId="0" borderId="5" xfId="0" applyNumberFormat="1" applyBorder="1">
      <alignment vertical="top" wrapText="1"/>
    </xf>
    <xf numFmtId="0" fontId="0" fillId="0" borderId="5" xfId="0" applyBorder="1" applyAlignment="1">
      <alignment horizontal="right" vertical="top" wrapText="1"/>
    </xf>
    <xf numFmtId="49" fontId="2" fillId="3" borderId="5" xfId="0" applyNumberFormat="1" applyFont="1" applyFill="1" applyBorder="1">
      <alignment vertical="top" wrapText="1"/>
    </xf>
    <xf numFmtId="164" fontId="2" fillId="3" borderId="7" xfId="0" applyNumberFormat="1" applyFont="1" applyFill="1" applyBorder="1">
      <alignment vertical="top" wrapText="1"/>
    </xf>
    <xf numFmtId="49" fontId="0" fillId="0" borderId="5" xfId="0" applyNumberFormat="1" applyBorder="1" applyAlignment="1">
      <alignment horizontal="right" vertical="top" wrapText="1"/>
    </xf>
    <xf numFmtId="49" fontId="0" fillId="3" borderId="5" xfId="0" applyNumberFormat="1" applyFill="1" applyBorder="1">
      <alignment vertical="top" wrapText="1"/>
    </xf>
    <xf numFmtId="49" fontId="3" fillId="3" borderId="6" xfId="0" applyNumberFormat="1" applyFont="1" applyFill="1" applyBorder="1" applyAlignment="1">
      <alignment horizontal="right" vertical="top" wrapText="1"/>
    </xf>
    <xf numFmtId="49" fontId="0" fillId="0" borderId="5" xfId="0" applyNumberFormat="1" applyBorder="1">
      <alignment vertical="top" wrapText="1"/>
    </xf>
    <xf numFmtId="0" fontId="0" fillId="0" borderId="5" xfId="0" applyNumberFormat="1" applyBorder="1">
      <alignment vertical="top" wrapText="1"/>
    </xf>
    <xf numFmtId="0" fontId="0" fillId="0" borderId="5" xfId="0" applyNumberFormat="1" applyBorder="1" applyAlignment="1">
      <alignment horizontal="right" vertical="top" wrapText="1"/>
    </xf>
    <xf numFmtId="164" fontId="2" fillId="3" borderId="5" xfId="0" applyNumberFormat="1" applyFont="1" applyFill="1" applyBorder="1">
      <alignment vertical="top" wrapText="1"/>
    </xf>
    <xf numFmtId="164" fontId="0" fillId="0" borderId="8" xfId="0" applyNumberFormat="1" applyBorder="1">
      <alignment vertical="top" wrapText="1"/>
    </xf>
    <xf numFmtId="0" fontId="1" fillId="0" borderId="0" xfId="0" applyFont="1" applyAlignment="1">
      <alignment horizontal="center" vertical="center"/>
    </xf>
  </cellXfs>
  <cellStyles count="1">
    <cellStyle name="Standard" xfId="0" builtinId="0"/>
  </cellStyles>
  <dxfs count="2">
    <dxf>
      <font>
        <color rgb="FF000000"/>
      </font>
      <fill>
        <patternFill patternType="solid">
          <fgColor indexed="12"/>
          <bgColor indexed="13"/>
        </patternFill>
      </fill>
    </dxf>
    <dxf>
      <font>
        <color rgb="FF000000"/>
      </font>
      <fill>
        <patternFill patternType="solid">
          <fgColor indexed="12"/>
          <bgColor indexed="13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00000000"/>
      <rgbColor rgb="E5AFE489"/>
      <rgbColor rgb="FFDBDBDB"/>
      <rgbColor rgb="FFB417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0</xdr:col>
      <xdr:colOff>431987</xdr:colOff>
      <xdr:row>0</xdr:row>
      <xdr:rowOff>422462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6809763-3A53-4883-A489-B1225D66C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403412" cy="403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showGridLines="0" tabSelected="1" zoomScale="265" zoomScaleNormal="265" workbookViewId="0">
      <pane xSplit="2" ySplit="2" topLeftCell="K3" activePane="bottomRight" state="frozen"/>
      <selection pane="topRight"/>
      <selection pane="bottomLeft"/>
      <selection pane="bottomRight" sqref="A1:J1"/>
    </sheetView>
  </sheetViews>
  <sheetFormatPr baseColWidth="10" defaultColWidth="16.28515625" defaultRowHeight="19.899999999999999" customHeight="1"/>
  <cols>
    <col min="1" max="1" width="47.42578125" style="1" customWidth="1"/>
    <col min="2" max="2" width="5.140625" style="1" customWidth="1"/>
    <col min="3" max="4" width="16.28515625" style="1" customWidth="1"/>
    <col min="5" max="5" width="20" style="1" customWidth="1"/>
    <col min="6" max="6" width="20.5703125" style="1" customWidth="1"/>
    <col min="7" max="7" width="20.28515625" style="1" customWidth="1"/>
    <col min="8" max="8" width="18.140625" style="1" customWidth="1"/>
    <col min="9" max="10" width="16.28515625" style="1" hidden="1" customWidth="1"/>
    <col min="11" max="11" width="16.28515625" style="1" customWidth="1"/>
    <col min="12" max="16384" width="16.28515625" style="1"/>
  </cols>
  <sheetData>
    <row r="1" spans="1:10" ht="34.5" customHeight="1">
      <c r="A1" s="29" t="s">
        <v>47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0.25" customHeight="1">
      <c r="A2" s="2"/>
      <c r="B2" s="3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5"/>
      <c r="J2" s="3"/>
    </row>
    <row r="3" spans="1:10" ht="20.25" customHeight="1">
      <c r="A3" s="6" t="s">
        <v>6</v>
      </c>
      <c r="B3" s="7"/>
      <c r="C3" s="8"/>
      <c r="D3" s="9"/>
      <c r="E3" s="10"/>
      <c r="F3" s="10"/>
      <c r="G3" s="9"/>
      <c r="H3" s="10"/>
      <c r="I3" s="11"/>
      <c r="J3" s="12"/>
    </row>
    <row r="4" spans="1:10" ht="20.100000000000001" customHeight="1">
      <c r="A4" s="13"/>
      <c r="B4" s="14"/>
      <c r="C4" s="15"/>
      <c r="D4" s="16"/>
      <c r="E4" s="16"/>
      <c r="F4" s="16"/>
      <c r="G4" s="16"/>
      <c r="H4" s="16"/>
      <c r="I4" s="17"/>
      <c r="J4" s="18"/>
    </row>
    <row r="5" spans="1:10" ht="20.100000000000001" customHeight="1">
      <c r="A5" s="19" t="s">
        <v>7</v>
      </c>
      <c r="B5" s="14"/>
      <c r="C5" s="20"/>
      <c r="D5" s="13"/>
      <c r="E5" s="13"/>
      <c r="F5" s="13"/>
      <c r="G5" s="13"/>
      <c r="H5" s="13"/>
      <c r="I5" s="21" t="s">
        <v>8</v>
      </c>
      <c r="J5" s="21" t="s">
        <v>9</v>
      </c>
    </row>
    <row r="6" spans="1:10" ht="24" customHeight="1">
      <c r="A6" s="22" t="s">
        <v>10</v>
      </c>
      <c r="B6" s="23" t="str">
        <f t="shared" ref="B6:B42" si="0">IF(J6=TRUE,"!"," ")</f>
        <v>!</v>
      </c>
      <c r="C6" s="15">
        <f t="shared" ref="C6:C11" si="1">AVERAGE(E6:H6)</f>
        <v>5</v>
      </c>
      <c r="D6" s="24" t="str">
        <f t="shared" ref="D6:D11" si="2">IF(I6&gt;1.3,"hoch",IF(I6&lt;0.5,"gering","mittel"))</f>
        <v>hoch</v>
      </c>
      <c r="E6" s="25">
        <v>5</v>
      </c>
      <c r="F6" s="25">
        <v>5</v>
      </c>
      <c r="G6" s="25">
        <v>5</v>
      </c>
      <c r="H6" s="25">
        <v>5</v>
      </c>
      <c r="I6" s="28">
        <f t="shared" ref="I6:I11" si="3">2-STDEV(E6:H6)</f>
        <v>2</v>
      </c>
      <c r="J6" s="26" t="b">
        <f t="shared" ref="J6:J11" si="4">AND(C6&gt;3.9,I6&gt;1.3,TRUE)</f>
        <v>1</v>
      </c>
    </row>
    <row r="7" spans="1:10" ht="24" customHeight="1">
      <c r="A7" s="22" t="s">
        <v>11</v>
      </c>
      <c r="B7" s="23" t="str">
        <f t="shared" si="0"/>
        <v>!</v>
      </c>
      <c r="C7" s="15">
        <f t="shared" si="1"/>
        <v>5</v>
      </c>
      <c r="D7" s="24" t="str">
        <f t="shared" si="2"/>
        <v>hoch</v>
      </c>
      <c r="E7" s="25">
        <v>5</v>
      </c>
      <c r="F7" s="25">
        <v>5</v>
      </c>
      <c r="G7" s="25">
        <v>5</v>
      </c>
      <c r="H7" s="25">
        <v>5</v>
      </c>
      <c r="I7" s="28">
        <f t="shared" si="3"/>
        <v>2</v>
      </c>
      <c r="J7" s="26" t="b">
        <f t="shared" si="4"/>
        <v>1</v>
      </c>
    </row>
    <row r="8" spans="1:10" ht="24" customHeight="1">
      <c r="A8" s="22" t="s">
        <v>12</v>
      </c>
      <c r="B8" s="23" t="str">
        <f t="shared" si="0"/>
        <v>!</v>
      </c>
      <c r="C8" s="15">
        <f t="shared" si="1"/>
        <v>5</v>
      </c>
      <c r="D8" s="24" t="str">
        <f t="shared" si="2"/>
        <v>hoch</v>
      </c>
      <c r="E8" s="25">
        <v>5</v>
      </c>
      <c r="F8" s="25">
        <v>5</v>
      </c>
      <c r="G8" s="25">
        <v>5</v>
      </c>
      <c r="H8" s="25">
        <v>5</v>
      </c>
      <c r="I8" s="28">
        <f t="shared" si="3"/>
        <v>2</v>
      </c>
      <c r="J8" s="26" t="b">
        <f t="shared" si="4"/>
        <v>1</v>
      </c>
    </row>
    <row r="9" spans="1:10" ht="24" customHeight="1">
      <c r="A9" s="22" t="s">
        <v>13</v>
      </c>
      <c r="B9" s="23" t="str">
        <f t="shared" si="0"/>
        <v>!</v>
      </c>
      <c r="C9" s="15">
        <f t="shared" si="1"/>
        <v>5</v>
      </c>
      <c r="D9" s="24" t="str">
        <f t="shared" si="2"/>
        <v>hoch</v>
      </c>
      <c r="E9" s="25">
        <v>5</v>
      </c>
      <c r="F9" s="25">
        <v>5</v>
      </c>
      <c r="G9" s="25">
        <v>5</v>
      </c>
      <c r="H9" s="25">
        <v>5</v>
      </c>
      <c r="I9" s="28">
        <f t="shared" si="3"/>
        <v>2</v>
      </c>
      <c r="J9" s="26" t="b">
        <f t="shared" si="4"/>
        <v>1</v>
      </c>
    </row>
    <row r="10" spans="1:10" ht="24" customHeight="1">
      <c r="A10" s="22" t="s">
        <v>14</v>
      </c>
      <c r="B10" s="23" t="str">
        <f t="shared" si="0"/>
        <v>!</v>
      </c>
      <c r="C10" s="15">
        <f t="shared" si="1"/>
        <v>5</v>
      </c>
      <c r="D10" s="24" t="str">
        <f t="shared" si="2"/>
        <v>hoch</v>
      </c>
      <c r="E10" s="25">
        <v>5</v>
      </c>
      <c r="F10" s="25">
        <v>5</v>
      </c>
      <c r="G10" s="25">
        <v>5</v>
      </c>
      <c r="H10" s="25">
        <v>5</v>
      </c>
      <c r="I10" s="28">
        <f t="shared" si="3"/>
        <v>2</v>
      </c>
      <c r="J10" s="26" t="b">
        <f t="shared" si="4"/>
        <v>1</v>
      </c>
    </row>
    <row r="11" spans="1:10" ht="24" customHeight="1">
      <c r="A11" s="22" t="s">
        <v>15</v>
      </c>
      <c r="B11" s="23" t="str">
        <f t="shared" si="0"/>
        <v>!</v>
      </c>
      <c r="C11" s="15">
        <f t="shared" si="1"/>
        <v>5</v>
      </c>
      <c r="D11" s="24" t="str">
        <f t="shared" si="2"/>
        <v>hoch</v>
      </c>
      <c r="E11" s="25">
        <v>5</v>
      </c>
      <c r="F11" s="25">
        <v>5</v>
      </c>
      <c r="G11" s="25">
        <v>5</v>
      </c>
      <c r="H11" s="25">
        <v>5</v>
      </c>
      <c r="I11" s="28">
        <f t="shared" si="3"/>
        <v>2</v>
      </c>
      <c r="J11" s="26" t="b">
        <f t="shared" si="4"/>
        <v>1</v>
      </c>
    </row>
    <row r="12" spans="1:10" ht="24" customHeight="1">
      <c r="A12" s="19" t="s">
        <v>16</v>
      </c>
      <c r="B12" s="23" t="str">
        <f t="shared" si="0"/>
        <v xml:space="preserve"> </v>
      </c>
      <c r="C12" s="20"/>
      <c r="D12" s="27"/>
      <c r="E12" s="13"/>
      <c r="F12" s="13"/>
      <c r="G12" s="13"/>
      <c r="H12" s="13"/>
      <c r="I12" s="28"/>
      <c r="J12" s="18"/>
    </row>
    <row r="13" spans="1:10" ht="24" customHeight="1">
      <c r="A13" s="22" t="s">
        <v>17</v>
      </c>
      <c r="B13" s="23" t="str">
        <f t="shared" si="0"/>
        <v>!</v>
      </c>
      <c r="C13" s="15">
        <f t="shared" ref="C13:C18" si="5">AVERAGE(E13:H13)</f>
        <v>5</v>
      </c>
      <c r="D13" s="24" t="str">
        <f t="shared" ref="D13:D18" si="6">IF(I13&gt;1.3,"hoch",IF(I13&lt;0.5,"gering","mittel"))</f>
        <v>hoch</v>
      </c>
      <c r="E13" s="25">
        <v>5</v>
      </c>
      <c r="F13" s="25">
        <v>5</v>
      </c>
      <c r="G13" s="25">
        <v>5</v>
      </c>
      <c r="H13" s="25">
        <v>5</v>
      </c>
      <c r="I13" s="28">
        <f t="shared" ref="I13:I18" si="7">2-STDEV(E13:H13)</f>
        <v>2</v>
      </c>
      <c r="J13" s="26" t="b">
        <f t="shared" ref="J13:J18" si="8">AND(C13&gt;3.9,I13&gt;1.3,TRUE)</f>
        <v>1</v>
      </c>
    </row>
    <row r="14" spans="1:10" ht="24" customHeight="1">
      <c r="A14" s="22" t="s">
        <v>18</v>
      </c>
      <c r="B14" s="23" t="str">
        <f t="shared" si="0"/>
        <v>!</v>
      </c>
      <c r="C14" s="15">
        <f t="shared" si="5"/>
        <v>5</v>
      </c>
      <c r="D14" s="24" t="str">
        <f t="shared" si="6"/>
        <v>hoch</v>
      </c>
      <c r="E14" s="25">
        <v>5</v>
      </c>
      <c r="F14" s="25">
        <v>5</v>
      </c>
      <c r="G14" s="25">
        <v>5</v>
      </c>
      <c r="H14" s="25">
        <v>5</v>
      </c>
      <c r="I14" s="28">
        <f t="shared" si="7"/>
        <v>2</v>
      </c>
      <c r="J14" s="26" t="b">
        <f t="shared" si="8"/>
        <v>1</v>
      </c>
    </row>
    <row r="15" spans="1:10" ht="24" customHeight="1">
      <c r="A15" s="22" t="s">
        <v>19</v>
      </c>
      <c r="B15" s="23" t="str">
        <f t="shared" si="0"/>
        <v>!</v>
      </c>
      <c r="C15" s="15">
        <f t="shared" si="5"/>
        <v>5</v>
      </c>
      <c r="D15" s="24" t="str">
        <f t="shared" si="6"/>
        <v>hoch</v>
      </c>
      <c r="E15" s="25">
        <v>5</v>
      </c>
      <c r="F15" s="25">
        <v>5</v>
      </c>
      <c r="G15" s="25">
        <v>5</v>
      </c>
      <c r="H15" s="25">
        <v>5</v>
      </c>
      <c r="I15" s="28">
        <f t="shared" si="7"/>
        <v>2</v>
      </c>
      <c r="J15" s="26" t="b">
        <f t="shared" si="8"/>
        <v>1</v>
      </c>
    </row>
    <row r="16" spans="1:10" ht="24" customHeight="1">
      <c r="A16" s="22" t="s">
        <v>20</v>
      </c>
      <c r="B16" s="23" t="str">
        <f t="shared" si="0"/>
        <v>!</v>
      </c>
      <c r="C16" s="15">
        <f t="shared" si="5"/>
        <v>5</v>
      </c>
      <c r="D16" s="24" t="str">
        <f t="shared" si="6"/>
        <v>hoch</v>
      </c>
      <c r="E16" s="25">
        <v>5</v>
      </c>
      <c r="F16" s="25">
        <v>5</v>
      </c>
      <c r="G16" s="25">
        <v>5</v>
      </c>
      <c r="H16" s="25">
        <v>5</v>
      </c>
      <c r="I16" s="28">
        <f t="shared" si="7"/>
        <v>2</v>
      </c>
      <c r="J16" s="26" t="b">
        <f t="shared" si="8"/>
        <v>1</v>
      </c>
    </row>
    <row r="17" spans="1:10" ht="24" customHeight="1">
      <c r="A17" s="22" t="s">
        <v>21</v>
      </c>
      <c r="B17" s="23" t="str">
        <f t="shared" si="0"/>
        <v>!</v>
      </c>
      <c r="C17" s="15">
        <f t="shared" si="5"/>
        <v>5</v>
      </c>
      <c r="D17" s="24" t="str">
        <f t="shared" si="6"/>
        <v>hoch</v>
      </c>
      <c r="E17" s="25">
        <v>5</v>
      </c>
      <c r="F17" s="25">
        <v>5</v>
      </c>
      <c r="G17" s="25">
        <v>5</v>
      </c>
      <c r="H17" s="25">
        <v>5</v>
      </c>
      <c r="I17" s="28">
        <f t="shared" si="7"/>
        <v>2</v>
      </c>
      <c r="J17" s="26" t="b">
        <f t="shared" si="8"/>
        <v>1</v>
      </c>
    </row>
    <row r="18" spans="1:10" ht="24" customHeight="1">
      <c r="A18" s="22" t="s">
        <v>22</v>
      </c>
      <c r="B18" s="23" t="str">
        <f t="shared" si="0"/>
        <v>!</v>
      </c>
      <c r="C18" s="15">
        <f t="shared" si="5"/>
        <v>5</v>
      </c>
      <c r="D18" s="24" t="str">
        <f t="shared" si="6"/>
        <v>hoch</v>
      </c>
      <c r="E18" s="25">
        <v>5</v>
      </c>
      <c r="F18" s="25">
        <v>5</v>
      </c>
      <c r="G18" s="25">
        <v>5</v>
      </c>
      <c r="H18" s="25">
        <v>5</v>
      </c>
      <c r="I18" s="28">
        <f t="shared" si="7"/>
        <v>2</v>
      </c>
      <c r="J18" s="26" t="b">
        <f t="shared" si="8"/>
        <v>1</v>
      </c>
    </row>
    <row r="19" spans="1:10" ht="24" customHeight="1">
      <c r="A19" s="19" t="s">
        <v>23</v>
      </c>
      <c r="B19" s="23" t="str">
        <f t="shared" si="0"/>
        <v xml:space="preserve"> </v>
      </c>
      <c r="C19" s="20"/>
      <c r="D19" s="27"/>
      <c r="E19" s="13"/>
      <c r="F19" s="13"/>
      <c r="G19" s="13"/>
      <c r="H19" s="13"/>
      <c r="I19" s="28"/>
      <c r="J19" s="18"/>
    </row>
    <row r="20" spans="1:10" ht="24" customHeight="1">
      <c r="A20" s="22" t="s">
        <v>24</v>
      </c>
      <c r="B20" s="23" t="str">
        <f t="shared" si="0"/>
        <v>!</v>
      </c>
      <c r="C20" s="15">
        <f t="shared" ref="C20:C28" si="9">AVERAGE(E20:H20)</f>
        <v>5</v>
      </c>
      <c r="D20" s="24" t="str">
        <f t="shared" ref="D20:D28" si="10">IF(I20&gt;1.3,"hoch",IF(I20&lt;0.5,"gering","mittel"))</f>
        <v>hoch</v>
      </c>
      <c r="E20" s="25">
        <v>5</v>
      </c>
      <c r="F20" s="25">
        <v>5</v>
      </c>
      <c r="G20" s="25">
        <v>5</v>
      </c>
      <c r="H20" s="25">
        <v>5</v>
      </c>
      <c r="I20" s="28">
        <f t="shared" ref="I20:I28" si="11">2-STDEV(E20:H20)</f>
        <v>2</v>
      </c>
      <c r="J20" s="26" t="b">
        <f t="shared" ref="J20:J28" si="12">AND(C20&gt;3.9,I20&gt;1.3,TRUE)</f>
        <v>1</v>
      </c>
    </row>
    <row r="21" spans="1:10" ht="24" customHeight="1">
      <c r="A21" s="22" t="s">
        <v>25</v>
      </c>
      <c r="B21" s="23" t="str">
        <f t="shared" si="0"/>
        <v>!</v>
      </c>
      <c r="C21" s="15">
        <f t="shared" si="9"/>
        <v>5</v>
      </c>
      <c r="D21" s="24" t="str">
        <f t="shared" si="10"/>
        <v>hoch</v>
      </c>
      <c r="E21" s="25">
        <v>5</v>
      </c>
      <c r="F21" s="25">
        <v>5</v>
      </c>
      <c r="G21" s="25">
        <v>5</v>
      </c>
      <c r="H21" s="25">
        <v>5</v>
      </c>
      <c r="I21" s="28">
        <f t="shared" si="11"/>
        <v>2</v>
      </c>
      <c r="J21" s="26" t="b">
        <f t="shared" si="12"/>
        <v>1</v>
      </c>
    </row>
    <row r="22" spans="1:10" ht="24" customHeight="1">
      <c r="A22" s="22" t="s">
        <v>26</v>
      </c>
      <c r="B22" s="23" t="str">
        <f t="shared" si="0"/>
        <v>!</v>
      </c>
      <c r="C22" s="15">
        <f t="shared" si="9"/>
        <v>5</v>
      </c>
      <c r="D22" s="24" t="str">
        <f t="shared" si="10"/>
        <v>hoch</v>
      </c>
      <c r="E22" s="25">
        <v>5</v>
      </c>
      <c r="F22" s="25">
        <v>5</v>
      </c>
      <c r="G22" s="25">
        <v>5</v>
      </c>
      <c r="H22" s="25">
        <v>5</v>
      </c>
      <c r="I22" s="28">
        <f t="shared" si="11"/>
        <v>2</v>
      </c>
      <c r="J22" s="26" t="b">
        <f t="shared" si="12"/>
        <v>1</v>
      </c>
    </row>
    <row r="23" spans="1:10" ht="24" customHeight="1">
      <c r="A23" s="22" t="s">
        <v>27</v>
      </c>
      <c r="B23" s="23" t="str">
        <f t="shared" si="0"/>
        <v>!</v>
      </c>
      <c r="C23" s="15">
        <f t="shared" si="9"/>
        <v>5</v>
      </c>
      <c r="D23" s="24" t="str">
        <f t="shared" si="10"/>
        <v>hoch</v>
      </c>
      <c r="E23" s="25">
        <v>5</v>
      </c>
      <c r="F23" s="25">
        <v>5</v>
      </c>
      <c r="G23" s="25">
        <v>5</v>
      </c>
      <c r="H23" s="25">
        <v>5</v>
      </c>
      <c r="I23" s="28">
        <f t="shared" si="11"/>
        <v>2</v>
      </c>
      <c r="J23" s="26" t="b">
        <f t="shared" si="12"/>
        <v>1</v>
      </c>
    </row>
    <row r="24" spans="1:10" ht="24" customHeight="1">
      <c r="A24" s="22" t="s">
        <v>28</v>
      </c>
      <c r="B24" s="23" t="str">
        <f t="shared" si="0"/>
        <v>!</v>
      </c>
      <c r="C24" s="15">
        <f t="shared" si="9"/>
        <v>5</v>
      </c>
      <c r="D24" s="24" t="str">
        <f t="shared" si="10"/>
        <v>hoch</v>
      </c>
      <c r="E24" s="25">
        <v>5</v>
      </c>
      <c r="F24" s="25">
        <v>5</v>
      </c>
      <c r="G24" s="25">
        <v>5</v>
      </c>
      <c r="H24" s="25">
        <v>5</v>
      </c>
      <c r="I24" s="28">
        <f t="shared" si="11"/>
        <v>2</v>
      </c>
      <c r="J24" s="26" t="b">
        <f t="shared" si="12"/>
        <v>1</v>
      </c>
    </row>
    <row r="25" spans="1:10" ht="24" customHeight="1">
      <c r="A25" s="22" t="s">
        <v>29</v>
      </c>
      <c r="B25" s="23" t="str">
        <f t="shared" si="0"/>
        <v>!</v>
      </c>
      <c r="C25" s="15">
        <f t="shared" si="9"/>
        <v>5</v>
      </c>
      <c r="D25" s="24" t="str">
        <f t="shared" si="10"/>
        <v>hoch</v>
      </c>
      <c r="E25" s="25">
        <v>5</v>
      </c>
      <c r="F25" s="25">
        <v>5</v>
      </c>
      <c r="G25" s="25">
        <v>5</v>
      </c>
      <c r="H25" s="25">
        <v>5</v>
      </c>
      <c r="I25" s="28">
        <f t="shared" si="11"/>
        <v>2</v>
      </c>
      <c r="J25" s="26" t="b">
        <f t="shared" si="12"/>
        <v>1</v>
      </c>
    </row>
    <row r="26" spans="1:10" ht="24" customHeight="1">
      <c r="A26" s="22" t="s">
        <v>30</v>
      </c>
      <c r="B26" s="23" t="str">
        <f t="shared" si="0"/>
        <v>!</v>
      </c>
      <c r="C26" s="15">
        <f t="shared" si="9"/>
        <v>5</v>
      </c>
      <c r="D26" s="24" t="str">
        <f t="shared" si="10"/>
        <v>hoch</v>
      </c>
      <c r="E26" s="25">
        <v>5</v>
      </c>
      <c r="F26" s="25">
        <v>5</v>
      </c>
      <c r="G26" s="25">
        <v>5</v>
      </c>
      <c r="H26" s="25">
        <v>5</v>
      </c>
      <c r="I26" s="28">
        <f t="shared" si="11"/>
        <v>2</v>
      </c>
      <c r="J26" s="26" t="b">
        <f t="shared" si="12"/>
        <v>1</v>
      </c>
    </row>
    <row r="27" spans="1:10" ht="24" customHeight="1">
      <c r="A27" s="22" t="s">
        <v>31</v>
      </c>
      <c r="B27" s="23" t="str">
        <f t="shared" si="0"/>
        <v>!</v>
      </c>
      <c r="C27" s="15">
        <f t="shared" si="9"/>
        <v>5</v>
      </c>
      <c r="D27" s="24" t="str">
        <f t="shared" si="10"/>
        <v>hoch</v>
      </c>
      <c r="E27" s="25">
        <v>5</v>
      </c>
      <c r="F27" s="25">
        <v>5</v>
      </c>
      <c r="G27" s="25">
        <v>5</v>
      </c>
      <c r="H27" s="25">
        <v>5</v>
      </c>
      <c r="I27" s="28">
        <f t="shared" si="11"/>
        <v>2</v>
      </c>
      <c r="J27" s="26" t="b">
        <f t="shared" si="12"/>
        <v>1</v>
      </c>
    </row>
    <row r="28" spans="1:10" ht="24" customHeight="1">
      <c r="A28" s="22" t="s">
        <v>32</v>
      </c>
      <c r="B28" s="23" t="str">
        <f t="shared" si="0"/>
        <v>!</v>
      </c>
      <c r="C28" s="15">
        <f t="shared" si="9"/>
        <v>5</v>
      </c>
      <c r="D28" s="24" t="str">
        <f t="shared" si="10"/>
        <v>hoch</v>
      </c>
      <c r="E28" s="25">
        <v>5</v>
      </c>
      <c r="F28" s="25">
        <v>5</v>
      </c>
      <c r="G28" s="25">
        <v>5</v>
      </c>
      <c r="H28" s="25">
        <v>5</v>
      </c>
      <c r="I28" s="28">
        <f t="shared" si="11"/>
        <v>2</v>
      </c>
      <c r="J28" s="26" t="b">
        <f t="shared" si="12"/>
        <v>1</v>
      </c>
    </row>
    <row r="29" spans="1:10" ht="24" customHeight="1">
      <c r="A29" s="19" t="s">
        <v>33</v>
      </c>
      <c r="B29" s="23" t="str">
        <f t="shared" si="0"/>
        <v xml:space="preserve"> </v>
      </c>
      <c r="C29" s="20"/>
      <c r="D29" s="27"/>
      <c r="E29" s="13"/>
      <c r="F29" s="13"/>
      <c r="G29" s="13"/>
      <c r="H29" s="13"/>
      <c r="I29" s="28"/>
      <c r="J29" s="18"/>
    </row>
    <row r="30" spans="1:10" ht="24" customHeight="1">
      <c r="A30" s="22" t="s">
        <v>34</v>
      </c>
      <c r="B30" s="23" t="str">
        <f t="shared" si="0"/>
        <v>!</v>
      </c>
      <c r="C30" s="15">
        <f t="shared" ref="C30:C35" si="13">AVERAGE(E30:H30)</f>
        <v>5</v>
      </c>
      <c r="D30" s="24" t="str">
        <f t="shared" ref="D30:D35" si="14">IF(I30&gt;1.3,"hoch",IF(I30&lt;0.5,"gering","mittel"))</f>
        <v>hoch</v>
      </c>
      <c r="E30" s="25">
        <v>5</v>
      </c>
      <c r="F30" s="25">
        <v>5</v>
      </c>
      <c r="G30" s="25">
        <v>5</v>
      </c>
      <c r="H30" s="25">
        <v>5</v>
      </c>
      <c r="I30" s="28">
        <f t="shared" ref="I30:I35" si="15">2-STDEV(E30:H30)</f>
        <v>2</v>
      </c>
      <c r="J30" s="26" t="b">
        <f t="shared" ref="J30:J35" si="16">AND(C30&gt;3.9,I30&gt;1.3,TRUE)</f>
        <v>1</v>
      </c>
    </row>
    <row r="31" spans="1:10" ht="24" customHeight="1">
      <c r="A31" s="22" t="s">
        <v>35</v>
      </c>
      <c r="B31" s="23" t="str">
        <f t="shared" si="0"/>
        <v>!</v>
      </c>
      <c r="C31" s="15">
        <f t="shared" si="13"/>
        <v>5</v>
      </c>
      <c r="D31" s="24" t="str">
        <f t="shared" si="14"/>
        <v>hoch</v>
      </c>
      <c r="E31" s="25">
        <v>5</v>
      </c>
      <c r="F31" s="25">
        <v>5</v>
      </c>
      <c r="G31" s="25">
        <v>5</v>
      </c>
      <c r="H31" s="25">
        <v>5</v>
      </c>
      <c r="I31" s="28">
        <f t="shared" si="15"/>
        <v>2</v>
      </c>
      <c r="J31" s="26" t="b">
        <f t="shared" si="16"/>
        <v>1</v>
      </c>
    </row>
    <row r="32" spans="1:10" ht="24" customHeight="1">
      <c r="A32" s="22" t="s">
        <v>36</v>
      </c>
      <c r="B32" s="23" t="str">
        <f t="shared" si="0"/>
        <v>!</v>
      </c>
      <c r="C32" s="15">
        <f t="shared" si="13"/>
        <v>5</v>
      </c>
      <c r="D32" s="24" t="str">
        <f t="shared" si="14"/>
        <v>hoch</v>
      </c>
      <c r="E32" s="25">
        <v>5</v>
      </c>
      <c r="F32" s="25">
        <v>5</v>
      </c>
      <c r="G32" s="25">
        <v>5</v>
      </c>
      <c r="H32" s="25">
        <v>5</v>
      </c>
      <c r="I32" s="28">
        <f t="shared" si="15"/>
        <v>2</v>
      </c>
      <c r="J32" s="26" t="b">
        <f t="shared" si="16"/>
        <v>1</v>
      </c>
    </row>
    <row r="33" spans="1:10" ht="24" customHeight="1">
      <c r="A33" s="22" t="s">
        <v>37</v>
      </c>
      <c r="B33" s="23" t="str">
        <f t="shared" si="0"/>
        <v>!</v>
      </c>
      <c r="C33" s="15">
        <f t="shared" si="13"/>
        <v>5</v>
      </c>
      <c r="D33" s="24" t="str">
        <f t="shared" si="14"/>
        <v>hoch</v>
      </c>
      <c r="E33" s="25">
        <v>5</v>
      </c>
      <c r="F33" s="25">
        <v>5</v>
      </c>
      <c r="G33" s="25">
        <v>5</v>
      </c>
      <c r="H33" s="25">
        <v>5</v>
      </c>
      <c r="I33" s="28">
        <f t="shared" si="15"/>
        <v>2</v>
      </c>
      <c r="J33" s="26" t="b">
        <f t="shared" si="16"/>
        <v>1</v>
      </c>
    </row>
    <row r="34" spans="1:10" ht="24" customHeight="1">
      <c r="A34" s="22" t="s">
        <v>38</v>
      </c>
      <c r="B34" s="23" t="str">
        <f t="shared" si="0"/>
        <v>!</v>
      </c>
      <c r="C34" s="15">
        <f t="shared" si="13"/>
        <v>5</v>
      </c>
      <c r="D34" s="24" t="str">
        <f t="shared" si="14"/>
        <v>hoch</v>
      </c>
      <c r="E34" s="25">
        <v>5</v>
      </c>
      <c r="F34" s="25">
        <v>5</v>
      </c>
      <c r="G34" s="25">
        <v>5</v>
      </c>
      <c r="H34" s="25">
        <v>5</v>
      </c>
      <c r="I34" s="28">
        <f t="shared" si="15"/>
        <v>2</v>
      </c>
      <c r="J34" s="26" t="b">
        <f t="shared" si="16"/>
        <v>1</v>
      </c>
    </row>
    <row r="35" spans="1:10" ht="24" customHeight="1">
      <c r="A35" s="22" t="s">
        <v>39</v>
      </c>
      <c r="B35" s="23" t="str">
        <f t="shared" si="0"/>
        <v>!</v>
      </c>
      <c r="C35" s="15">
        <f t="shared" si="13"/>
        <v>5</v>
      </c>
      <c r="D35" s="24" t="str">
        <f t="shared" si="14"/>
        <v>hoch</v>
      </c>
      <c r="E35" s="25">
        <v>5</v>
      </c>
      <c r="F35" s="25">
        <v>5</v>
      </c>
      <c r="G35" s="25">
        <v>5</v>
      </c>
      <c r="H35" s="25">
        <v>5</v>
      </c>
      <c r="I35" s="28">
        <f t="shared" si="15"/>
        <v>2</v>
      </c>
      <c r="J35" s="26" t="b">
        <f t="shared" si="16"/>
        <v>1</v>
      </c>
    </row>
    <row r="36" spans="1:10" ht="24" customHeight="1">
      <c r="A36" s="19" t="s">
        <v>40</v>
      </c>
      <c r="B36" s="23" t="str">
        <f t="shared" si="0"/>
        <v xml:space="preserve"> </v>
      </c>
      <c r="C36" s="20"/>
      <c r="D36" s="27"/>
      <c r="E36" s="13"/>
      <c r="F36" s="13"/>
      <c r="G36" s="13"/>
      <c r="H36" s="13"/>
      <c r="I36" s="28"/>
      <c r="J36" s="18"/>
    </row>
    <row r="37" spans="1:10" ht="24" customHeight="1">
      <c r="A37" s="22" t="s">
        <v>41</v>
      </c>
      <c r="B37" s="23" t="str">
        <f t="shared" si="0"/>
        <v>!</v>
      </c>
      <c r="C37" s="15">
        <f t="shared" ref="C37:C42" si="17">AVERAGE(E37:H37)</f>
        <v>5</v>
      </c>
      <c r="D37" s="24" t="str">
        <f t="shared" ref="D37:D42" si="18">IF(I37&gt;1.3,"hoch",IF(I37&lt;0.5,"gering","mittel"))</f>
        <v>hoch</v>
      </c>
      <c r="E37" s="25">
        <v>5</v>
      </c>
      <c r="F37" s="25">
        <v>5</v>
      </c>
      <c r="G37" s="25">
        <v>5</v>
      </c>
      <c r="H37" s="25">
        <v>5</v>
      </c>
      <c r="I37" s="28">
        <f t="shared" ref="I37:I42" si="19">2-STDEV(E37:H37)</f>
        <v>2</v>
      </c>
      <c r="J37" s="26" t="b">
        <f t="shared" ref="J37:J42" si="20">AND(C37&gt;3.9,I37&gt;1.3,TRUE)</f>
        <v>1</v>
      </c>
    </row>
    <row r="38" spans="1:10" ht="24" customHeight="1">
      <c r="A38" s="22" t="s">
        <v>42</v>
      </c>
      <c r="B38" s="23" t="str">
        <f t="shared" si="0"/>
        <v>!</v>
      </c>
      <c r="C38" s="15">
        <f t="shared" si="17"/>
        <v>5</v>
      </c>
      <c r="D38" s="24" t="str">
        <f t="shared" si="18"/>
        <v>hoch</v>
      </c>
      <c r="E38" s="25">
        <v>5</v>
      </c>
      <c r="F38" s="25">
        <v>5</v>
      </c>
      <c r="G38" s="25">
        <v>5</v>
      </c>
      <c r="H38" s="25">
        <v>5</v>
      </c>
      <c r="I38" s="28">
        <f t="shared" si="19"/>
        <v>2</v>
      </c>
      <c r="J38" s="26" t="b">
        <f t="shared" si="20"/>
        <v>1</v>
      </c>
    </row>
    <row r="39" spans="1:10" ht="24" customHeight="1">
      <c r="A39" s="22" t="s">
        <v>43</v>
      </c>
      <c r="B39" s="23" t="str">
        <f t="shared" si="0"/>
        <v>!</v>
      </c>
      <c r="C39" s="15">
        <f t="shared" si="17"/>
        <v>5</v>
      </c>
      <c r="D39" s="24" t="str">
        <f t="shared" si="18"/>
        <v>hoch</v>
      </c>
      <c r="E39" s="25">
        <v>5</v>
      </c>
      <c r="F39" s="25">
        <v>5</v>
      </c>
      <c r="G39" s="25">
        <v>5</v>
      </c>
      <c r="H39" s="25">
        <v>5</v>
      </c>
      <c r="I39" s="28">
        <f t="shared" si="19"/>
        <v>2</v>
      </c>
      <c r="J39" s="26" t="b">
        <f t="shared" si="20"/>
        <v>1</v>
      </c>
    </row>
    <row r="40" spans="1:10" ht="24" customHeight="1">
      <c r="A40" s="22" t="s">
        <v>44</v>
      </c>
      <c r="B40" s="23" t="str">
        <f t="shared" si="0"/>
        <v>!</v>
      </c>
      <c r="C40" s="15">
        <f t="shared" si="17"/>
        <v>5</v>
      </c>
      <c r="D40" s="24" t="str">
        <f t="shared" si="18"/>
        <v>hoch</v>
      </c>
      <c r="E40" s="25">
        <v>5</v>
      </c>
      <c r="F40" s="25">
        <v>5</v>
      </c>
      <c r="G40" s="25">
        <v>5</v>
      </c>
      <c r="H40" s="25">
        <v>5</v>
      </c>
      <c r="I40" s="28">
        <f t="shared" si="19"/>
        <v>2</v>
      </c>
      <c r="J40" s="26" t="b">
        <f t="shared" si="20"/>
        <v>1</v>
      </c>
    </row>
    <row r="41" spans="1:10" ht="24" customHeight="1">
      <c r="A41" s="22" t="s">
        <v>45</v>
      </c>
      <c r="B41" s="23" t="str">
        <f t="shared" si="0"/>
        <v>!</v>
      </c>
      <c r="C41" s="15">
        <f t="shared" si="17"/>
        <v>5</v>
      </c>
      <c r="D41" s="24" t="str">
        <f t="shared" si="18"/>
        <v>hoch</v>
      </c>
      <c r="E41" s="25">
        <v>5</v>
      </c>
      <c r="F41" s="25">
        <v>5</v>
      </c>
      <c r="G41" s="25">
        <v>5</v>
      </c>
      <c r="H41" s="25">
        <v>5</v>
      </c>
      <c r="I41" s="28">
        <f t="shared" si="19"/>
        <v>2</v>
      </c>
      <c r="J41" s="26" t="b">
        <f t="shared" si="20"/>
        <v>1</v>
      </c>
    </row>
    <row r="42" spans="1:10" ht="24" customHeight="1">
      <c r="A42" s="22" t="s">
        <v>46</v>
      </c>
      <c r="B42" s="23" t="str">
        <f t="shared" si="0"/>
        <v>!</v>
      </c>
      <c r="C42" s="15">
        <f t="shared" si="17"/>
        <v>5</v>
      </c>
      <c r="D42" s="24" t="str">
        <f t="shared" si="18"/>
        <v>hoch</v>
      </c>
      <c r="E42" s="25">
        <v>5</v>
      </c>
      <c r="F42" s="25">
        <v>5</v>
      </c>
      <c r="G42" s="25">
        <v>5</v>
      </c>
      <c r="H42" s="25">
        <v>5</v>
      </c>
      <c r="I42" s="28">
        <f t="shared" si="19"/>
        <v>2</v>
      </c>
      <c r="J42" s="26" t="b">
        <f t="shared" si="20"/>
        <v>1</v>
      </c>
    </row>
  </sheetData>
  <mergeCells count="1">
    <mergeCell ref="A1:J1"/>
  </mergeCells>
  <conditionalFormatting sqref="C2:C42 D12 D19 D29 D36">
    <cfRule type="cellIs" dxfId="1" priority="1" stopIfTrue="1" operator="greaterThan">
      <formula>3.9</formula>
    </cfRule>
  </conditionalFormatting>
  <conditionalFormatting sqref="D2:D11 D13:D18 D20:D28 D30:D35 D37:D42">
    <cfRule type="cellIs" dxfId="0" priority="2" stopIfTrue="1" operator="equal">
      <formula>"hoch"</formula>
    </cfRule>
  </conditionalFormatting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362D5C7E6DA9C44A50FB5E4E2DCF414" ma:contentTypeVersion="13" ma:contentTypeDescription="Ein neues Dokument erstellen." ma:contentTypeScope="" ma:versionID="5f58bf214f527c52db2346274c5a5660">
  <xsd:schema xmlns:xsd="http://www.w3.org/2001/XMLSchema" xmlns:xs="http://www.w3.org/2001/XMLSchema" xmlns:p="http://schemas.microsoft.com/office/2006/metadata/properties" xmlns:ns2="56e4f7ca-ad31-44ec-8c74-d706b224296a" xmlns:ns3="1b5ffdf9-2af7-48ad-8140-6a0932d0a572" targetNamespace="http://schemas.microsoft.com/office/2006/metadata/properties" ma:root="true" ma:fieldsID="e26a63af365f0e7880ccc8b71cceffd7" ns2:_="" ns3:_="">
    <xsd:import namespace="56e4f7ca-ad31-44ec-8c74-d706b224296a"/>
    <xsd:import namespace="1b5ffdf9-2af7-48ad-8140-6a0932d0a5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4f7ca-ad31-44ec-8c74-d706b22429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963e0d64-3442-4843-a0e8-296c913359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ffdf9-2af7-48ad-8140-6a0932d0a57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e62332f-7b72-41be-8a79-d8269716ce71}" ma:internalName="TaxCatchAll" ma:showField="CatchAllData" ma:web="1b5ffdf9-2af7-48ad-8140-6a0932d0a5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5ffdf9-2af7-48ad-8140-6a0932d0a572" xsi:nil="true"/>
    <lcf76f155ced4ddcb4097134ff3c332f xmlns="56e4f7ca-ad31-44ec-8c74-d706b224296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EBA35D1-9DFF-470B-80CA-5DB6C78E09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754597-1A83-4BEF-914F-84D5CAE961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e4f7ca-ad31-44ec-8c74-d706b224296a"/>
    <ds:schemaRef ds:uri="1b5ffdf9-2af7-48ad-8140-6a0932d0a5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145F50-8B34-4836-99A3-F6B043C2C698}">
  <ds:schemaRefs>
    <ds:schemaRef ds:uri="http://schemas.microsoft.com/office/2006/metadata/properties"/>
    <ds:schemaRef ds:uri="http://schemas.microsoft.com/office/infopath/2007/PartnerControls"/>
    <ds:schemaRef ds:uri="1b5ffdf9-2af7-48ad-8140-6a0932d0a572"/>
    <ds:schemaRef ds:uri="56e4f7ca-ad31-44ec-8c74-d706b22429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Muhammed Ali Aksu</cp:lastModifiedBy>
  <cp:revision/>
  <dcterms:created xsi:type="dcterms:W3CDTF">2023-03-06T13:08:32Z</dcterms:created>
  <dcterms:modified xsi:type="dcterms:W3CDTF">2023-03-07T15:41:43Z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0x010100E362D5C7E6DA9C44A50FB5E4E2DCF414</vt:lpwstr>
  </property>
  <property fmtid="{D5CDD505-2E9C-101B-9397-08002B2CF9AE}" pid="3" name="MediaServiceImageTags">
    <vt:lpwstr/>
  </property>
</Properties>
</file>